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42-2023\1) výzva\"/>
    </mc:Choice>
  </mc:AlternateContent>
  <xr:revisionPtr revIDLastSave="0" documentId="13_ncr:1_{00572983-AE2E-4A3A-A9FC-E1D10B6D510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KP!$A$6:$T$9</definedName>
    <definedName name="_xlnm.Print_Area" localSheetId="0">KP!$B$1:$T$12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G9" i="1" l="1"/>
  <c r="G8" i="1"/>
  <c r="G7" i="1"/>
  <c r="H12" i="1" s="1"/>
  <c r="K9" i="1" l="1"/>
  <c r="J9" i="1"/>
  <c r="K8" i="1"/>
  <c r="J8" i="1"/>
  <c r="K7" i="1"/>
  <c r="I12" i="1" l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<sst xmlns="http://schemas.openxmlformats.org/spreadsheetml/2006/main" count="40" uniqueCount="38">
  <si>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</si>
  <si>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</si>
  <si>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</si>
  <si>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</si>
  <si>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</si>
  <si>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</si>
  <si>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</si>
  <si>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</si>
  <si>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</si>
  <si>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</si>
  <si>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NABÍDKOVÁ CENA v Kč bez DPH</t>
  </si>
  <si>
    <t>30197630-1 - Papír určený k tisku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</si>
  <si>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</si>
  <si>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</si>
  <si>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</si>
  <si>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</si>
  <si>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</si>
  <si>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</si>
  <si>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</si>
  <si>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</si>
  <si>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</si>
  <si>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</si>
  <si>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</si>
  <si>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</si>
  <si>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</si>
  <si>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</si>
  <si>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 xml:space="preserve">Papír kancelářský A4 kvalita"B"  </t>
  </si>
  <si>
    <t>bal</t>
  </si>
  <si>
    <t xml:space="preserve">Papír kancelářský A3 kvalita"B"  </t>
  </si>
  <si>
    <t xml:space="preserve">Papír kancelářský A5 kvalita"B"  </t>
  </si>
  <si>
    <t>Příloha č. 2 Kupní smlouvy - technická specifikace
Kancelářské potřeby (II.) 042 - 2023</t>
  </si>
  <si>
    <t>Společná faktura</t>
  </si>
  <si>
    <t>NE</t>
  </si>
  <si>
    <t>CIV - David Kratochvíl,
Tel.: 606 665 171,
37763 2890</t>
  </si>
  <si>
    <t>Univerzitní 20, 
301 00 Plzeň,
Centrum informatizace a výpočetní techniky,
místnost UI 208 (HelpDesk)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</si>
  <si>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</si>
  <si>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</si>
  <si>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střední kvality "B", formát A5,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</si>
</sst>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92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8" fillId="3" borderId="7" xfId="1" applyFont="1" applyFill="1" applyBorder="1" applyAlignment="1" applyProtection="1">
      <alignment horizontal="center" vertical="center" wrapText="1"/>
    </xf>
    <xf numFmtId="0" fontId="18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4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8" fillId="3" borderId="9" xfId="1" applyFont="1" applyFill="1" applyBorder="1" applyAlignment="1" applyProtection="1">
      <alignment horizontal="center" vertical="center" wrapText="1"/>
    </xf>
    <xf numFmtId="0" fontId="18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4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8" fillId="3" borderId="10" xfId="1" applyFont="1" applyFill="1" applyBorder="1" applyAlignment="1" applyProtection="1">
      <alignment horizontal="center" vertical="center" wrapText="1"/>
    </xf>
    <xf numFmtId="0" fontId="18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4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0" borderId="11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left" vertical="top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9" fillId="0" borderId="0" xfId="0" applyFont="1" applyAlignment="1" applyProtection="1">
      <alignment horizontal="left" vertical="center" wrapText="1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9"/>
  <sheetViews>
    <sheetView tabSelected="1" topLeftCell="A4" zoomScaleNormal="100" workbookViewId="0">
      <selection activeCell="I8" sqref="I8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37.28515625" style="3" customWidth="1"/>
    <col min="4" max="4" width="12.42578125" style="63" customWidth="1"/>
    <col min="5" max="5" width="11.140625" style="2" customWidth="1"/>
    <col min="6" max="6" width="135.28515625" style="3" customWidth="1"/>
    <col min="7" max="7" width="18.42578125" style="3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40.140625" style="5" customWidth="1"/>
    <col min="21" max="16384" width="9.140625" style="1"/>
  </cols>
  <sheetData>
    <row r="1" spans="1:20" ht="38.25" customHeight="1" x14ac:dyDescent="0.25">
      <c r="B1" s="67" t="s">
        <v>30</v>
      </c>
      <c r="C1" s="68"/>
      <c r="D1" s="68"/>
      <c r="I1" s="4"/>
    </row>
    <row r="2" spans="1:20" ht="18.75" x14ac:dyDescent="0.25">
      <c r="C2" s="1"/>
      <c r="D2" s="6"/>
      <c r="E2" s="7"/>
      <c r="F2" s="8"/>
      <c r="G2" s="8"/>
      <c r="H2" s="8"/>
      <c r="I2" s="72"/>
      <c r="J2" s="72"/>
      <c r="K2" s="72"/>
      <c r="L2" s="72"/>
      <c r="M2" s="72"/>
      <c r="N2" s="72"/>
      <c r="O2" s="72"/>
      <c r="P2" s="72"/>
      <c r="Q2" s="72"/>
      <c r="R2" s="72"/>
      <c r="S2" s="9"/>
      <c r="T2" s="10"/>
    </row>
    <row r="3" spans="1:20" ht="15.75" x14ac:dyDescent="0.25">
      <c r="B3" s="11"/>
      <c r="C3" s="12" t="s">
        <v>0</v>
      </c>
      <c r="D3" s="13"/>
      <c r="E3" s="13"/>
      <c r="F3" s="13"/>
      <c r="G3" s="14"/>
      <c r="H3" s="14"/>
      <c r="I3" s="72"/>
      <c r="J3" s="72"/>
      <c r="K3" s="72"/>
      <c r="L3" s="72"/>
      <c r="M3" s="72"/>
      <c r="N3" s="72"/>
      <c r="O3" s="72"/>
      <c r="P3" s="72"/>
      <c r="Q3" s="72"/>
      <c r="R3" s="72"/>
    </row>
    <row r="4" spans="1:20" ht="20.100000000000001" customHeight="1" thickBot="1" x14ac:dyDescent="0.3">
      <c r="B4" s="15"/>
      <c r="C4" s="16" t="s">
        <v>1</v>
      </c>
      <c r="D4" s="13"/>
      <c r="E4" s="13"/>
      <c r="F4" s="13"/>
      <c r="G4" s="8"/>
      <c r="H4" s="17"/>
      <c r="I4" s="17"/>
      <c r="K4" s="17"/>
      <c r="L4" s="17"/>
      <c r="M4" s="17"/>
      <c r="N4" s="17"/>
      <c r="O4" s="17"/>
      <c r="P4" s="17"/>
      <c r="Q4" s="17"/>
      <c r="R4" s="17"/>
    </row>
    <row r="5" spans="1:20" ht="34.5" customHeight="1" thickBot="1" x14ac:dyDescent="0.3">
      <c r="B5" s="18"/>
      <c r="C5" s="19"/>
      <c r="D5" s="20"/>
      <c r="E5" s="20"/>
      <c r="F5" s="8"/>
      <c r="G5" s="21"/>
      <c r="I5" s="22" t="s">
        <v>2</v>
      </c>
      <c r="T5" s="23"/>
    </row>
    <row r="6" spans="1:20" ht="69" customHeight="1" thickTop="1" thickBot="1" x14ac:dyDescent="0.3">
      <c r="A6" s="24"/>
      <c r="B6" s="25" t="s">
        <v>3</v>
      </c>
      <c r="C6" s="26" t="s">
        <v>12</v>
      </c>
      <c r="D6" s="26" t="s">
        <v>4</v>
      </c>
      <c r="E6" s="26" t="s">
        <v>13</v>
      </c>
      <c r="F6" s="26" t="s">
        <v>14</v>
      </c>
      <c r="G6" s="26" t="s">
        <v>15</v>
      </c>
      <c r="H6" s="26" t="s">
        <v>5</v>
      </c>
      <c r="I6" s="27" t="s">
        <v>6</v>
      </c>
      <c r="J6" s="28" t="s">
        <v>7</v>
      </c>
      <c r="K6" s="28" t="s">
        <v>8</v>
      </c>
      <c r="L6" s="26" t="s">
        <v>16</v>
      </c>
      <c r="M6" s="26" t="s">
        <v>17</v>
      </c>
      <c r="N6" s="26" t="s">
        <v>24</v>
      </c>
      <c r="O6" s="26" t="s">
        <v>18</v>
      </c>
      <c r="P6" s="28" t="s">
        <v>19</v>
      </c>
      <c r="Q6" s="26" t="s">
        <v>20</v>
      </c>
      <c r="R6" s="26" t="s">
        <v>21</v>
      </c>
      <c r="S6" s="26" t="s">
        <v>22</v>
      </c>
      <c r="T6" s="26" t="s">
        <v>23</v>
      </c>
    </row>
    <row r="7" spans="1:20" ht="130.5" customHeight="1" thickTop="1" x14ac:dyDescent="0.25">
      <c r="A7" s="29"/>
      <c r="B7" s="30">
        <v>1</v>
      </c>
      <c r="C7" s="31" t="s">
        <v>26</v>
      </c>
      <c r="D7" s="32">
        <v>750</v>
      </c>
      <c r="E7" s="33" t="s">
        <v>27</v>
      </c>
      <c r="F7" s="34" t="s">
        <v>35</v>
      </c>
      <c r="G7" s="35">
        <f t="shared" ref="G7:G9" si="0">D7*H7</f>
        <v>112500</v>
      </c>
      <c r="H7" s="36">
        <v>150</v>
      </c>
      <c r="I7" s="64"/>
      <c r="J7" s="37">
        <f t="shared" ref="J7:J9" si="1">D7*I7</f>
        <v>0</v>
      </c>
      <c r="K7" s="38" t="str">
        <f t="shared" ref="K7:K9" si="2">IF(ISNUMBER(I7), IF(I7&gt;H7,"NEVYHOVUJE","VYHOVUJE")," ")</f>
        <v xml:space="preserve"> </v>
      </c>
      <c r="L7" s="73" t="s">
        <v>31</v>
      </c>
      <c r="M7" s="76" t="s">
        <v>32</v>
      </c>
      <c r="N7" s="79"/>
      <c r="O7" s="79"/>
      <c r="P7" s="73" t="s">
        <v>33</v>
      </c>
      <c r="Q7" s="73" t="s">
        <v>34</v>
      </c>
      <c r="R7" s="84">
        <v>21</v>
      </c>
      <c r="S7" s="79"/>
      <c r="T7" s="76" t="s">
        <v>11</v>
      </c>
    </row>
    <row r="8" spans="1:20" ht="130.5" customHeight="1" x14ac:dyDescent="0.25">
      <c r="A8" s="24"/>
      <c r="B8" s="39">
        <v>2</v>
      </c>
      <c r="C8" s="40" t="s">
        <v>28</v>
      </c>
      <c r="D8" s="41">
        <v>50</v>
      </c>
      <c r="E8" s="42" t="s">
        <v>27</v>
      </c>
      <c r="F8" s="43" t="s">
        <v>36</v>
      </c>
      <c r="G8" s="44">
        <f t="shared" si="0"/>
        <v>15000</v>
      </c>
      <c r="H8" s="45">
        <v>300</v>
      </c>
      <c r="I8" s="65"/>
      <c r="J8" s="46">
        <f t="shared" si="1"/>
        <v>0</v>
      </c>
      <c r="K8" s="47" t="str">
        <f t="shared" si="2"/>
        <v xml:space="preserve"> </v>
      </c>
      <c r="L8" s="74"/>
      <c r="M8" s="77"/>
      <c r="N8" s="80"/>
      <c r="O8" s="80"/>
      <c r="P8" s="82"/>
      <c r="Q8" s="82"/>
      <c r="R8" s="85"/>
      <c r="S8" s="80"/>
      <c r="T8" s="77"/>
    </row>
    <row r="9" spans="1:20" ht="130.5" customHeight="1" thickBot="1" x14ac:dyDescent="0.3">
      <c r="A9" s="24"/>
      <c r="B9" s="48">
        <v>3</v>
      </c>
      <c r="C9" s="49" t="s">
        <v>29</v>
      </c>
      <c r="D9" s="50">
        <v>50</v>
      </c>
      <c r="E9" s="51" t="s">
        <v>27</v>
      </c>
      <c r="F9" s="52" t="s">
        <v>37</v>
      </c>
      <c r="G9" s="53">
        <f t="shared" si="0"/>
        <v>7000</v>
      </c>
      <c r="H9" s="54">
        <v>140</v>
      </c>
      <c r="I9" s="66"/>
      <c r="J9" s="55">
        <f t="shared" si="1"/>
        <v>0</v>
      </c>
      <c r="K9" s="56" t="str">
        <f t="shared" si="2"/>
        <v xml:space="preserve"> </v>
      </c>
      <c r="L9" s="75"/>
      <c r="M9" s="78"/>
      <c r="N9" s="81"/>
      <c r="O9" s="81"/>
      <c r="P9" s="83"/>
      <c r="Q9" s="83"/>
      <c r="R9" s="86"/>
      <c r="S9" s="81"/>
      <c r="T9" s="78"/>
    </row>
    <row r="10" spans="1:20" ht="16.5" thickTop="1" thickBot="1" x14ac:dyDescent="0.3">
      <c r="C10" s="1"/>
      <c r="D10" s="1"/>
      <c r="E10" s="1"/>
      <c r="F10" s="1"/>
      <c r="G10" s="1"/>
      <c r="J10" s="57"/>
    </row>
    <row r="11" spans="1:20" ht="60.75" customHeight="1" thickTop="1" thickBot="1" x14ac:dyDescent="0.3">
      <c r="B11" s="91" t="s">
        <v>9</v>
      </c>
      <c r="C11" s="91"/>
      <c r="D11" s="91"/>
      <c r="E11" s="91"/>
      <c r="F11" s="91"/>
      <c r="G11" s="58"/>
      <c r="H11" s="59"/>
      <c r="I11" s="69" t="s">
        <v>10</v>
      </c>
      <c r="J11" s="70"/>
      <c r="K11" s="71"/>
      <c r="S11" s="21"/>
      <c r="T11" s="60"/>
    </row>
    <row r="12" spans="1:20" ht="33" customHeight="1" thickTop="1" thickBot="1" x14ac:dyDescent="0.3">
      <c r="B12" s="87" t="s">
        <v>25</v>
      </c>
      <c r="C12" s="87"/>
      <c r="D12" s="87"/>
      <c r="E12" s="87"/>
      <c r="F12" s="87"/>
      <c r="G12" s="61"/>
      <c r="H12" s="62">
        <f>SUM(G7:G9)</f>
        <v>134500</v>
      </c>
      <c r="I12" s="88">
        <f>SUM(J7:J9)</f>
        <v>0</v>
      </c>
      <c r="J12" s="89"/>
      <c r="K12" s="90"/>
    </row>
    <row r="13" spans="1:20" ht="14.25" customHeight="1" thickTop="1" x14ac:dyDescent="0.25"/>
    <row r="14" spans="1:20" ht="14.25" customHeight="1" x14ac:dyDescent="0.25"/>
    <row r="15" spans="1:20" ht="14.25" customHeight="1" x14ac:dyDescent="0.25"/>
    <row r="16" spans="1:20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PW4rck6jz7R5RiRpH9nb7veoPJd1FzdylGM3PY74eMDBuiaAY6Mjok9O1p/4Ch23tU01yivY1bsst11GJkoZvA==" saltValue="VmQ8Pm/Ey8GhhhHukfS15w==" spinCount="100000" sheet="1" objects="1" scenarios="1"/>
  <mergeCells count="15">
    <mergeCell ref="S7:S9"/>
    <mergeCell ref="T7:T9"/>
    <mergeCell ref="B12:F12"/>
    <mergeCell ref="I12:K12"/>
    <mergeCell ref="B11:F11"/>
    <mergeCell ref="B1:D1"/>
    <mergeCell ref="I11:K11"/>
    <mergeCell ref="I2:R3"/>
    <mergeCell ref="L7:L9"/>
    <mergeCell ref="M7:M9"/>
    <mergeCell ref="N7:N9"/>
    <mergeCell ref="O7:O9"/>
    <mergeCell ref="P7:P9"/>
    <mergeCell ref="Q7:Q9"/>
    <mergeCell ref="R7:R9"/>
  </mergeCells>
  <conditionalFormatting sqref="B7:B9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9">
    <cfRule type="containsBlanks" dxfId="5" priority="22">
      <formula>LEN(TRIM(D7))=0</formula>
    </cfRule>
  </conditionalFormatting>
  <conditionalFormatting sqref="I7:I9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2023-09-18T05:57:54Z</cp:lastPrinted>
  <dcterms:created xsi:type="dcterms:W3CDTF">2014-03-05T12:43:32Z</dcterms:created>
  <dcterms:modified xsi:type="dcterms:W3CDTF">2023-09-18T11:59:41Z</dcterms:modified>
</cp:coreProperties>
</file>